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1scR7/YXuFtI+W5Sv5x91lOLGzXTz+/faNpbbSE79+USGSG/YF8L7UbGwZjxGXvfJTtJpRzDTYxmD4PN0FnNA==" workbookSaltValue="pGz6t9CPWUTjXFUnzVsHoA==" workbookSpinCount="100000" lockStructure="1"/>
  <bookViews>
    <workbookView xWindow="0" yWindow="0" windowWidth="20490" windowHeight="7755"/>
  </bookViews>
  <sheets>
    <sheet name="Tabulka na zanesení výsledků" sheetId="1" r:id="rId1"/>
  </sheets>
  <definedNames>
    <definedName name="_xlnm.Print_Area" localSheetId="0">'Tabulka na zanesení výsledků'!$A$1:$F$24</definedName>
    <definedName name="Print_Area" localSheetId="0">'Tabulka na zanesení výsledků'!$A$1:$F$24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5" i="1" l="1"/>
  <c r="E15" i="1"/>
  <c r="F24" i="1" l="1"/>
  <c r="E24" i="1"/>
  <c r="E21" i="1"/>
  <c r="F9" i="1"/>
  <c r="E6" i="1"/>
</calcChain>
</file>

<file path=xl/sharedStrings.xml><?xml version="1.0" encoding="utf-8"?>
<sst xmlns="http://schemas.openxmlformats.org/spreadsheetml/2006/main" count="60" uniqueCount="48">
  <si>
    <t>Nenechávej téct vodu při čištění zubů!</t>
  </si>
  <si>
    <t>Počet zapojených jednotlivců</t>
  </si>
  <si>
    <t>Počet hospodárných čištění</t>
  </si>
  <si>
    <t>Počet ušetřených van plných vody</t>
  </si>
  <si>
    <t>Počet zasazených rostlin (bylin)</t>
  </si>
  <si>
    <t>Počet zasazených stromů</t>
  </si>
  <si>
    <t>Zasaď kytku!</t>
  </si>
  <si>
    <t>Buď věrný!</t>
  </si>
  <si>
    <t>Celkový počet využití látkových tašek</t>
  </si>
  <si>
    <t>1 hodina tvého času</t>
  </si>
  <si>
    <t>Počet zapojených tříd</t>
  </si>
  <si>
    <t>Počet hodin strávených venku jednotlivci (v rodinách)</t>
  </si>
  <si>
    <t>Počet hodin strávených venku v rámci tříd za týden</t>
  </si>
  <si>
    <t>Počet lidí, kteří si vybrali tuto výzvu.</t>
  </si>
  <si>
    <t>Spočítejte, kolikrát to zapojení účastníci zvládli.</t>
  </si>
  <si>
    <t>Počet tříd zapojených do výzvy strávit, alespoň 1 hodinu 
z vyučování venku</t>
  </si>
  <si>
    <t>Nejezdi autem!</t>
  </si>
  <si>
    <t>Počet "zasazených" stromů</t>
  </si>
  <si>
    <t>Počet bezautomobilových dní</t>
  </si>
  <si>
    <t>Počet dní, kdy účastníci místo auta využili hromadnou dopravu, kolo atd. či jeli spolujízdou (plným autem).</t>
  </si>
  <si>
    <t>Neprodukuj odpad!</t>
  </si>
  <si>
    <t>Množtví vyprodukovaného odpadu v Kg</t>
  </si>
  <si>
    <t>Váha směsného i recyklovaného odpadu zapojených rodin za týden!</t>
  </si>
  <si>
    <t>O kolik procent vyprodukujete méně/více odpadu</t>
  </si>
  <si>
    <t>Výsledek ukazuje o kolik procent odpadu vyprodukujete méně (výsledek je záporný) nebo více (výsledek je kladný) než průměrný Čech za týden.</t>
  </si>
  <si>
    <t>Nejez maso!</t>
  </si>
  <si>
    <t>Počet dní bez masa</t>
  </si>
  <si>
    <t>PŘÍLOHA 1: VÝPOČETNÍ TABULKA PRO VŠECHNY VÝZVY Z KAMPANĚ OBYČEJNÉHO HRDINSTVÍ</t>
  </si>
  <si>
    <t>Kolik hodin strávili zapojení účastníci venkuve svém volném čase? Doplňte!</t>
  </si>
  <si>
    <t>Kolik hodin za týden zvládli strávit venku třídy zapojené do výzvy? Doplňte!</t>
  </si>
  <si>
    <t>Celkový počet všech zasazených rostlin</t>
  </si>
  <si>
    <t>Součet všech využiití látkové tašky místo plastové či papírové. Spočítejte souhrn  za všechny zapojené účastníky.</t>
  </si>
  <si>
    <t>Průměrné využití látkové tašky</t>
  </si>
  <si>
    <t>Přepočet na jednoho člověka - kolikrát za týden využil látkovou tašku místo jiné alternativy.</t>
  </si>
  <si>
    <t>Počet plastových tašek, které jsme nahradili</t>
  </si>
  <si>
    <t xml:space="preserve">Vztaženo na lehké plastové odnosné tašky, tzv. košilky. </t>
  </si>
  <si>
    <r>
      <rPr>
        <b/>
        <i/>
        <sz val="11"/>
        <color rgb="FFC00000"/>
        <rFont val="Calibri"/>
        <family val="2"/>
        <charset val="238"/>
        <scheme val="minor"/>
      </rPr>
      <t>Vyplňte všechna žlutá/červená pole</t>
    </r>
    <r>
      <rPr>
        <b/>
        <i/>
        <sz val="11"/>
        <color theme="1"/>
        <rFont val="Calibri"/>
        <family val="2"/>
        <charset val="238"/>
        <scheme val="minor"/>
      </rPr>
      <t xml:space="preserve"> (polí, kde je napsáno DĚLENÍ_NULOU! si nevšímejte, po doplnění čísel se přepíší)</t>
    </r>
  </si>
  <si>
    <t>Jméno Ekoškoly, adresa, jméno a kontakt na koordinátora této výzvy:</t>
  </si>
  <si>
    <t>Výzva 1</t>
  </si>
  <si>
    <t>Výzva  2</t>
  </si>
  <si>
    <t>Výzva 3</t>
  </si>
  <si>
    <t>Výzva 4</t>
  </si>
  <si>
    <t>Výzva 5</t>
  </si>
  <si>
    <t>Výzva 6</t>
  </si>
  <si>
    <t>Výzva 7</t>
  </si>
  <si>
    <t>Počet dní bez masa za všechny zapojeného jednotlivce.</t>
  </si>
  <si>
    <t>Kolik kilogramů oxidu uhličitého jste ušetřili</t>
  </si>
  <si>
    <t>Kolik zvířat jste zachránili (nesnědli)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</si>
</sst>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locked="0"/>
    </xf>
    <xf numFmtId="164" fontId="2" fillId="3" borderId="6" xfId="0" applyNumberFormat="1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4" fillId="5" borderId="1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center" vertical="center"/>
      <protection hidden="1"/>
    </xf>
    <xf numFmtId="0" fontId="0" fillId="6" borderId="2" xfId="0" applyFont="1" applyFill="1" applyBorder="1" applyAlignment="1" applyProtection="1">
      <alignment horizontal="center" vertical="center"/>
      <protection hidden="1"/>
    </xf>
    <xf numFmtId="0" fontId="0" fillId="6" borderId="2" xfId="0" applyFont="1" applyFill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wrapText="1"/>
      <protection hidden="1"/>
    </xf>
    <xf numFmtId="0" fontId="0" fillId="0" borderId="15" xfId="0" applyBorder="1"/>
    <xf numFmtId="164" fontId="2" fillId="3" borderId="16" xfId="0" applyNumberFormat="1" applyFont="1" applyFill="1" applyBorder="1" applyAlignment="1" applyProtection="1">
      <alignment horizontal="center"/>
      <protection hidden="1"/>
    </xf>
    <xf numFmtId="0" fontId="0" fillId="6" borderId="17" xfId="0" applyFont="1" applyFill="1" applyBorder="1" applyAlignment="1" applyProtection="1">
      <protection hidden="1"/>
    </xf>
    <xf numFmtId="0" fontId="0" fillId="6" borderId="20" xfId="0" applyFont="1" applyFill="1" applyBorder="1" applyAlignment="1" applyProtection="1"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 vertical="center"/>
      <protection hidden="1"/>
    </xf>
    <xf numFmtId="0" fontId="4" fillId="5" borderId="19" xfId="0" applyFont="1" applyFill="1" applyBorder="1" applyAlignment="1" applyProtection="1">
      <alignment horizontal="center" vertical="center" wrapText="1"/>
      <protection hidden="1"/>
    </xf>
    <xf numFmtId="0" fontId="2" fillId="4" borderId="22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0" fillId="5" borderId="8" xfId="0" applyFont="1" applyFill="1" applyBorder="1" applyAlignment="1" applyProtection="1">
      <alignment horizontal="center"/>
      <protection hidden="1"/>
    </xf>
    <xf numFmtId="164" fontId="2" fillId="3" borderId="22" xfId="0" applyNumberFormat="1" applyFont="1" applyFill="1" applyBorder="1" applyAlignment="1" applyProtection="1">
      <alignment horizont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>
      <alignment horizontal="left" vertical="center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0" fillId="5" borderId="21" xfId="0" applyFont="1" applyFill="1" applyBorder="1" applyAlignment="1" applyProtection="1">
      <alignment horizontal="center"/>
      <protection hidden="1"/>
    </xf>
    <xf numFmtId="0" fontId="0" fillId="5" borderId="20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 vertical="center"/>
      <protection hidden="1"/>
    </xf>
    <xf numFmtId="0" fontId="1" fillId="5" borderId="19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5" borderId="29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topLeftCell="A6" zoomScale="90" zoomScaleNormal="70" zoomScaleSheetLayoutView="90" workbookViewId="0">
      <selection activeCell="C24" sqref="C24"/>
    </sheetView>
  </sheetViews>
  <sheetFormatPr defaultRowHeight="15" x14ac:dyDescent="0.25"/>
  <cols>
    <col min="1" max="1" width="13.140625" customWidth="1"/>
    <col min="2" max="2" width="50.140625" customWidth="1"/>
    <col min="3" max="3" width="31.5703125" customWidth="1"/>
    <col min="4" max="4" width="44.28515625" customWidth="1"/>
    <col min="5" max="5" width="50.28515625" customWidth="1"/>
    <col min="6" max="6" width="52.28515625" customWidth="1"/>
  </cols>
  <sheetData>
    <row r="1" spans="1:6" ht="18.75" x14ac:dyDescent="0.25">
      <c r="A1" s="10" t="s">
        <v>27</v>
      </c>
    </row>
    <row r="2" spans="1:6" x14ac:dyDescent="0.25">
      <c r="A2" s="3" t="s">
        <v>36</v>
      </c>
    </row>
    <row r="3" spans="1:6" ht="30" customHeight="1" thickBot="1" x14ac:dyDescent="0.3">
      <c r="A3" s="45" t="s">
        <v>37</v>
      </c>
      <c r="B3" s="45"/>
      <c r="C3" s="58"/>
      <c r="D3" s="58"/>
      <c r="E3" s="58"/>
      <c r="F3" s="58"/>
    </row>
    <row r="4" spans="1:6" ht="16.5" customHeight="1" thickTop="1" x14ac:dyDescent="0.25">
      <c r="A4" s="46" t="s">
        <v>38</v>
      </c>
      <c r="B4" s="42" t="s">
        <v>0</v>
      </c>
      <c r="C4" s="37" t="s">
        <v>1</v>
      </c>
      <c r="D4" s="37" t="s">
        <v>2</v>
      </c>
      <c r="E4" s="75" t="s">
        <v>3</v>
      </c>
      <c r="F4" s="68"/>
    </row>
    <row r="5" spans="1:6" x14ac:dyDescent="0.25">
      <c r="A5" s="47"/>
      <c r="B5" s="43"/>
      <c r="C5" s="11" t="s">
        <v>13</v>
      </c>
      <c r="D5" s="11" t="s">
        <v>14</v>
      </c>
      <c r="E5" s="67"/>
      <c r="F5" s="69"/>
    </row>
    <row r="6" spans="1:6" ht="19.5" thickBot="1" x14ac:dyDescent="0.35">
      <c r="A6" s="48"/>
      <c r="B6" s="44"/>
      <c r="C6" s="4">
        <v>124</v>
      </c>
      <c r="D6" s="4">
        <v>1329</v>
      </c>
      <c r="E6" s="5">
        <f>(D6*1.9)/170</f>
        <v>14.853529411764706</v>
      </c>
      <c r="F6" s="70"/>
    </row>
    <row r="7" spans="1:6" ht="19.5" customHeight="1" thickTop="1" x14ac:dyDescent="0.25">
      <c r="A7" s="49" t="s">
        <v>39</v>
      </c>
      <c r="B7" s="55" t="s">
        <v>6</v>
      </c>
      <c r="C7" s="1" t="s">
        <v>1</v>
      </c>
      <c r="D7" s="71" t="s">
        <v>4</v>
      </c>
      <c r="E7" s="78" t="s">
        <v>5</v>
      </c>
      <c r="F7" s="76" t="s">
        <v>30</v>
      </c>
    </row>
    <row r="8" spans="1:6" x14ac:dyDescent="0.25">
      <c r="A8" s="50"/>
      <c r="B8" s="56"/>
      <c r="C8" s="2" t="s">
        <v>13</v>
      </c>
      <c r="D8" s="72"/>
      <c r="E8" s="72"/>
      <c r="F8" s="77"/>
    </row>
    <row r="9" spans="1:6" ht="19.5" thickBot="1" x14ac:dyDescent="0.35">
      <c r="A9" s="51"/>
      <c r="B9" s="57"/>
      <c r="C9" s="4">
        <v>64</v>
      </c>
      <c r="D9" s="9">
        <v>233</v>
      </c>
      <c r="E9" s="4">
        <v>13</v>
      </c>
      <c r="F9" s="30">
        <f>SUM(D9,E9)</f>
        <v>246</v>
      </c>
    </row>
    <row r="10" spans="1:6" ht="19.5" customHeight="1" thickTop="1" x14ac:dyDescent="0.25">
      <c r="A10" s="59" t="s">
        <v>40</v>
      </c>
      <c r="B10" s="42" t="s">
        <v>9</v>
      </c>
      <c r="C10" s="18" t="s">
        <v>1</v>
      </c>
      <c r="D10" s="18" t="s">
        <v>10</v>
      </c>
      <c r="E10" s="16" t="s">
        <v>11</v>
      </c>
      <c r="F10" s="31" t="s">
        <v>12</v>
      </c>
    </row>
    <row r="11" spans="1:6" ht="23.25" x14ac:dyDescent="0.25">
      <c r="A11" s="60"/>
      <c r="B11" s="43"/>
      <c r="C11" s="13" t="s">
        <v>13</v>
      </c>
      <c r="D11" s="14" t="s">
        <v>15</v>
      </c>
      <c r="E11" s="15" t="s">
        <v>28</v>
      </c>
      <c r="F11" s="32" t="s">
        <v>29</v>
      </c>
    </row>
    <row r="12" spans="1:6" ht="19.5" thickBot="1" x14ac:dyDescent="0.35">
      <c r="A12" s="61"/>
      <c r="B12" s="44"/>
      <c r="C12" s="4">
        <v>111</v>
      </c>
      <c r="D12" s="4">
        <v>8</v>
      </c>
      <c r="E12" s="7">
        <v>1426</v>
      </c>
      <c r="F12" s="33">
        <v>10</v>
      </c>
    </row>
    <row r="13" spans="1:6" ht="19.5" customHeight="1" thickTop="1" x14ac:dyDescent="0.25">
      <c r="A13" s="52" t="s">
        <v>41</v>
      </c>
      <c r="B13" s="39" t="s">
        <v>7</v>
      </c>
      <c r="C13" s="19" t="s">
        <v>1</v>
      </c>
      <c r="D13" s="20" t="s">
        <v>8</v>
      </c>
      <c r="E13" s="21" t="s">
        <v>32</v>
      </c>
      <c r="F13" s="34" t="s">
        <v>34</v>
      </c>
    </row>
    <row r="14" spans="1:6" ht="23.25" x14ac:dyDescent="0.25">
      <c r="A14" s="53"/>
      <c r="B14" s="40"/>
      <c r="C14" s="22" t="s">
        <v>13</v>
      </c>
      <c r="D14" s="23" t="s">
        <v>31</v>
      </c>
      <c r="E14" s="24" t="s">
        <v>33</v>
      </c>
      <c r="F14" s="35" t="s">
        <v>35</v>
      </c>
    </row>
    <row r="15" spans="1:6" ht="19.5" thickBot="1" x14ac:dyDescent="0.35">
      <c r="A15" s="54"/>
      <c r="B15" s="41"/>
      <c r="C15" s="4">
        <v>88</v>
      </c>
      <c r="D15" s="17">
        <v>374</v>
      </c>
      <c r="E15" s="6">
        <f>D15/C15</f>
        <v>4.25</v>
      </c>
      <c r="F15" s="36">
        <f>D15/1.35</f>
        <v>277.03703703703701</v>
      </c>
    </row>
    <row r="16" spans="1:6" ht="19.5" customHeight="1" thickTop="1" x14ac:dyDescent="0.25">
      <c r="A16" s="59" t="s">
        <v>42</v>
      </c>
      <c r="B16" s="42" t="s">
        <v>20</v>
      </c>
      <c r="C16" s="18" t="s">
        <v>1</v>
      </c>
      <c r="D16" s="18" t="s">
        <v>21</v>
      </c>
      <c r="E16" s="12" t="s">
        <v>23</v>
      </c>
      <c r="F16" s="62"/>
    </row>
    <row r="17" spans="1:6" ht="23.25" x14ac:dyDescent="0.25">
      <c r="A17" s="60"/>
      <c r="B17" s="43"/>
      <c r="C17" s="13" t="s">
        <v>13</v>
      </c>
      <c r="D17" s="14" t="s">
        <v>22</v>
      </c>
      <c r="E17" s="25" t="s">
        <v>24</v>
      </c>
      <c r="F17" s="62"/>
    </row>
    <row r="18" spans="1:6" ht="19.5" thickBot="1" x14ac:dyDescent="0.35">
      <c r="A18" s="61"/>
      <c r="B18" s="44"/>
      <c r="C18" s="4">
        <v>63</v>
      </c>
      <c r="D18" s="4">
        <v>114</v>
      </c>
      <c r="E18" s="8">
        <f>(((D18/C18)*100)/6.14)-100</f>
        <v>-70.528928183651303</v>
      </c>
      <c r="F18" s="63"/>
    </row>
    <row r="19" spans="1:6" ht="17.25" customHeight="1" thickTop="1" x14ac:dyDescent="0.25">
      <c r="A19" s="52" t="s">
        <v>43</v>
      </c>
      <c r="B19" s="39" t="s">
        <v>16</v>
      </c>
      <c r="C19" s="19" t="s">
        <v>1</v>
      </c>
      <c r="D19" s="19" t="s">
        <v>18</v>
      </c>
      <c r="E19" s="73" t="s">
        <v>17</v>
      </c>
      <c r="F19" s="28"/>
    </row>
    <row r="20" spans="1:6" ht="23.25" x14ac:dyDescent="0.25">
      <c r="A20" s="53"/>
      <c r="B20" s="40"/>
      <c r="C20" s="22" t="s">
        <v>13</v>
      </c>
      <c r="D20" s="23" t="s">
        <v>19</v>
      </c>
      <c r="E20" s="74"/>
      <c r="F20" s="28"/>
    </row>
    <row r="21" spans="1:6" ht="19.5" thickBot="1" x14ac:dyDescent="0.35">
      <c r="A21" s="54"/>
      <c r="B21" s="41"/>
      <c r="C21" s="4">
        <v>109</v>
      </c>
      <c r="D21" s="4">
        <v>541</v>
      </c>
      <c r="E21" s="8">
        <f>(D21*16)/365</f>
        <v>23.715068493150685</v>
      </c>
      <c r="F21" s="29"/>
    </row>
    <row r="22" spans="1:6" ht="18.75" customHeight="1" thickTop="1" x14ac:dyDescent="0.25">
      <c r="A22" s="79" t="s">
        <v>44</v>
      </c>
      <c r="B22" s="42" t="s">
        <v>25</v>
      </c>
      <c r="C22" s="18" t="s">
        <v>1</v>
      </c>
      <c r="D22" s="18" t="s">
        <v>26</v>
      </c>
      <c r="E22" s="66" t="s">
        <v>46</v>
      </c>
      <c r="F22" s="64" t="s">
        <v>47</v>
      </c>
    </row>
    <row r="23" spans="1:6" x14ac:dyDescent="0.25">
      <c r="A23" s="60"/>
      <c r="B23" s="43"/>
      <c r="C23" s="13" t="s">
        <v>13</v>
      </c>
      <c r="D23" s="13" t="s">
        <v>45</v>
      </c>
      <c r="E23" s="67"/>
      <c r="F23" s="65"/>
    </row>
    <row r="24" spans="1:6" ht="19.5" thickBot="1" x14ac:dyDescent="0.35">
      <c r="A24" s="61"/>
      <c r="B24" s="44"/>
      <c r="C24" s="4">
        <v>71</v>
      </c>
      <c r="D24" s="4">
        <v>273</v>
      </c>
      <c r="E24" s="27">
        <f>D24*9.1</f>
        <v>2484.2999999999997</v>
      </c>
      <c r="F24" s="38">
        <f>D24*0.025</f>
        <v>6.8250000000000002</v>
      </c>
    </row>
    <row r="25" spans="1:6" ht="15.75" thickTop="1" x14ac:dyDescent="0.25">
      <c r="C25" s="26"/>
      <c r="E25" s="26"/>
      <c r="F25" s="26"/>
    </row>
  </sheetData>
  <sheetProtection algorithmName="SHA-512" hashValue="aWhrJAjBsh3I7tC8VvHt1QwVquFoHMDCMjLuyPHp7E5Y3pD+wy19GQVFahMWk/G6c1lkQ0njvsB9RDVIHMz/wQ==" saltValue="M0pRNrvcjTT4CdCIlB9rWQ==" spinCount="100000" sheet="1" objects="1" scenarios="1" selectLockedCells="1"/>
  <mergeCells count="25">
    <mergeCell ref="C3:F3"/>
    <mergeCell ref="A10:A12"/>
    <mergeCell ref="B10:B12"/>
    <mergeCell ref="F16:F18"/>
    <mergeCell ref="F22:F23"/>
    <mergeCell ref="E22:E23"/>
    <mergeCell ref="F4:F6"/>
    <mergeCell ref="D7:D8"/>
    <mergeCell ref="E19:E20"/>
    <mergeCell ref="E4:E5"/>
    <mergeCell ref="F7:F8"/>
    <mergeCell ref="E7:E8"/>
    <mergeCell ref="A16:A18"/>
    <mergeCell ref="A19:A21"/>
    <mergeCell ref="A22:A24"/>
    <mergeCell ref="B16:B18"/>
    <mergeCell ref="B19:B21"/>
    <mergeCell ref="B22:B24"/>
    <mergeCell ref="A3:B3"/>
    <mergeCell ref="A4:A6"/>
    <mergeCell ref="A7:A9"/>
    <mergeCell ref="A13:A15"/>
    <mergeCell ref="B4:B6"/>
    <mergeCell ref="B7:B9"/>
    <mergeCell ref="B13:B15"/>
  </mergeCells>
  <pageMargins left="0.7" right="0.7" top="0.78740157499999996" bottom="0.78740157499999996" header="0.3" footer="0.3"/>
  <pageSetup paperSize="9" scale="36" orientation="portrait" r:id="rId1"/>
  <ignoredErrors>
    <ignoredError sqref="E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 na zanesení výsledků</vt:lpstr>
      <vt:lpstr>'Tabulka na zanesení výsledků'!Oblast_tisku</vt:lpstr>
      <vt:lpstr>'Tabulka na zanesení výsledků'!Print_Area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Smrčka</dc:creator>
  <cp:lastModifiedBy>Eliška Novotná</cp:lastModifiedBy>
  <dcterms:created xsi:type="dcterms:W3CDTF">2019-03-20T11:46:17Z</dcterms:created>
  <dcterms:modified xsi:type="dcterms:W3CDTF">2019-05-08T15:47:23Z</dcterms:modified>
</cp:coreProperties>
</file>